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" l="1"/>
  <c r="P7" i="1" s="1"/>
  <c r="N8" i="1"/>
  <c r="P8" i="1" s="1"/>
  <c r="N9" i="1"/>
  <c r="P9" i="1" s="1"/>
  <c r="N10" i="1"/>
  <c r="P10" i="1" s="1"/>
  <c r="N11" i="1"/>
  <c r="P11" i="1" s="1"/>
  <c r="N12" i="1"/>
  <c r="P12" i="1" s="1"/>
  <c r="N13" i="1"/>
  <c r="P13" i="1" s="1"/>
  <c r="N14" i="1"/>
  <c r="P14" i="1" s="1"/>
  <c r="N15" i="1"/>
  <c r="P15" i="1" s="1"/>
  <c r="N16" i="1"/>
  <c r="P16" i="1" s="1"/>
  <c r="N17" i="1"/>
  <c r="P17" i="1" s="1"/>
  <c r="N18" i="1"/>
  <c r="P18" i="1" s="1"/>
  <c r="N19" i="1"/>
  <c r="P19" i="1" s="1"/>
  <c r="N20" i="1"/>
  <c r="P20" i="1" s="1"/>
  <c r="N21" i="1"/>
  <c r="P21" i="1" s="1"/>
  <c r="N22" i="1"/>
  <c r="P22" i="1" s="1"/>
  <c r="N23" i="1"/>
  <c r="P23" i="1" s="1"/>
  <c r="N24" i="1"/>
  <c r="P24" i="1" s="1"/>
  <c r="N25" i="1"/>
  <c r="P25" i="1" s="1"/>
  <c r="N26" i="1"/>
  <c r="P26" i="1" s="1"/>
  <c r="N27" i="1"/>
  <c r="P27" i="1" s="1"/>
  <c r="N28" i="1"/>
  <c r="P28" i="1" s="1"/>
  <c r="N6" i="1"/>
  <c r="P6" i="1" s="1"/>
  <c r="N29" i="1"/>
  <c r="P29" i="1" s="1"/>
</calcChain>
</file>

<file path=xl/sharedStrings.xml><?xml version="1.0" encoding="utf-8"?>
<sst xmlns="http://schemas.openxmlformats.org/spreadsheetml/2006/main" count="84" uniqueCount="55">
  <si>
    <t>S/N</t>
  </si>
  <si>
    <t>LGEA</t>
  </si>
  <si>
    <t>PRIMARY</t>
  </si>
  <si>
    <t>ENROLMENT</t>
  </si>
  <si>
    <t>NUMBER OF TEACHING STAFF</t>
  </si>
  <si>
    <t>NEEDS ASSESSMENT</t>
  </si>
  <si>
    <t>MALE</t>
  </si>
  <si>
    <t>FEMALE</t>
  </si>
  <si>
    <t>TOTAL</t>
  </si>
  <si>
    <t>Male</t>
  </si>
  <si>
    <t>Female</t>
  </si>
  <si>
    <t>100%</t>
  </si>
  <si>
    <t>50%</t>
  </si>
  <si>
    <t>ADO</t>
  </si>
  <si>
    <t>AGATU</t>
  </si>
  <si>
    <t>APA</t>
  </si>
  <si>
    <t>BURUKU</t>
  </si>
  <si>
    <t>GBOKO</t>
  </si>
  <si>
    <t>GUMA</t>
  </si>
  <si>
    <t>GWER-EAST</t>
  </si>
  <si>
    <t>GWER-WEST</t>
  </si>
  <si>
    <t>KATSINA-ALA</t>
  </si>
  <si>
    <t>KONSHISHA</t>
  </si>
  <si>
    <t>KWANDE</t>
  </si>
  <si>
    <t>LOGO</t>
  </si>
  <si>
    <t>MAKURDI</t>
  </si>
  <si>
    <t>OBI</t>
  </si>
  <si>
    <t>OGBADIBO</t>
  </si>
  <si>
    <t>OHIMINI</t>
  </si>
  <si>
    <t>OJU</t>
  </si>
  <si>
    <t>OKPOKWU</t>
  </si>
  <si>
    <t>OTUKPO</t>
  </si>
  <si>
    <t>TARKA</t>
  </si>
  <si>
    <t>UKUM</t>
  </si>
  <si>
    <t>USHONGO</t>
  </si>
  <si>
    <t>VANDEIKYA</t>
  </si>
  <si>
    <t>GRAND TOTAL</t>
  </si>
  <si>
    <t>NUMBER OF  PRIMARY SCHOOLS</t>
  </si>
  <si>
    <t>Gaps</t>
  </si>
  <si>
    <t>NCE</t>
  </si>
  <si>
    <t>JSS</t>
  </si>
  <si>
    <t>PRIMARY &amp; JSS</t>
  </si>
  <si>
    <t>Internal, External &amp; Both</t>
  </si>
  <si>
    <t>RATIO: 1:40</t>
  </si>
  <si>
    <t xml:space="preserve">DLI 5.1: BENUE STATE UNIVERSAL BASIC EDUCATION </t>
  </si>
  <si>
    <t>BASELINE  EXERCISE MAPPING, THE NUMBER AND DUTY STATIONS OF BASIC EDUCATION TEACHERS</t>
  </si>
  <si>
    <t>ACTUAL COST FOR PROJECTED RECRUITMENT</t>
  </si>
  <si>
    <t>DEGREE</t>
  </si>
  <si>
    <t>STRATEGY FOR SOURCING  NEW EMPLOYEES</t>
  </si>
  <si>
    <t>PROFESSIONAL EDUCATION COURSES</t>
  </si>
  <si>
    <t>SPECIAL SKILLS (ENGLISH AND SCIENCES)</t>
  </si>
  <si>
    <t xml:space="preserve">ENG </t>
  </si>
  <si>
    <t xml:space="preserve">CHM </t>
  </si>
  <si>
    <t xml:space="preserve">MTH </t>
  </si>
  <si>
    <t>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</si>
</sst>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37" fontId="3" fillId="0" borderId="1" xfId="1" applyNumberFormat="1" applyFont="1" applyBorder="1"/>
    <xf numFmtId="37" fontId="4" fillId="0" borderId="1" xfId="1" applyNumberFormat="1" applyFont="1" applyBorder="1"/>
    <xf numFmtId="0" fontId="2" fillId="0" borderId="0" xfId="0" applyFont="1"/>
    <xf numFmtId="0" fontId="0" fillId="0" borderId="0" xfId="0" applyAlignment="1">
      <alignment vertical="center"/>
    </xf>
    <xf numFmtId="37" fontId="5" fillId="0" borderId="1" xfId="1" applyNumberFormat="1" applyFont="1" applyBorder="1" applyAlignment="1">
      <alignment horizontal="right" vertical="center"/>
    </xf>
    <xf numFmtId="37" fontId="6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wrapText="1"/>
    </xf>
    <xf numFmtId="37" fontId="3" fillId="0" borderId="2" xfId="1" applyNumberFormat="1" applyFont="1" applyBorder="1"/>
    <xf numFmtId="37" fontId="4" fillId="0" borderId="2" xfId="1" applyNumberFormat="1" applyFont="1" applyBorder="1"/>
    <xf numFmtId="41" fontId="3" fillId="0" borderId="3" xfId="1" applyNumberFormat="1" applyFont="1" applyBorder="1"/>
    <xf numFmtId="41" fontId="4" fillId="0" borderId="3" xfId="1" applyNumberFormat="1" applyFont="1" applyBorder="1"/>
    <xf numFmtId="0" fontId="4" fillId="0" borderId="1" xfId="0" applyFont="1" applyBorder="1" applyAlignment="1"/>
    <xf numFmtId="0" fontId="4" fillId="0" borderId="2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topLeftCell="K10" zoomScale="82" zoomScaleNormal="82" workbookViewId="0">
      <selection activeCell="Q29" sqref="Q29"/>
    </sheetView>
  </sheetViews>
  <sheetFormatPr defaultRowHeight="15.5" x14ac:dyDescent="0.35"/>
  <cols>
    <col min="1" max="1" width="3.90625" bestFit="1" customWidth="1"/>
    <col min="2" max="2" width="16.26953125" bestFit="1" customWidth="1"/>
    <col min="3" max="3" width="17.08984375" customWidth="1"/>
    <col min="4" max="4" width="13.453125" bestFit="1" customWidth="1"/>
    <col min="5" max="5" width="13.90625" customWidth="1"/>
    <col min="6" max="6" width="15.1796875" bestFit="1" customWidth="1"/>
    <col min="7" max="9" width="15.1796875" customWidth="1"/>
    <col min="10" max="11" width="11" bestFit="1" customWidth="1"/>
    <col min="12" max="12" width="10.81640625" customWidth="1"/>
    <col min="13" max="13" width="18.08984375" bestFit="1" customWidth="1"/>
    <col min="14" max="14" width="12" customWidth="1"/>
    <col min="15" max="15" width="12.1796875" bestFit="1" customWidth="1"/>
    <col min="16" max="16" width="12" customWidth="1"/>
    <col min="17" max="17" width="11" bestFit="1" customWidth="1"/>
    <col min="18" max="19" width="10.90625" bestFit="1" customWidth="1"/>
    <col min="20" max="24" width="10.90625" customWidth="1"/>
    <col min="25" max="25" width="19.36328125" bestFit="1" customWidth="1"/>
    <col min="26" max="26" width="25.1796875" style="2" bestFit="1" customWidth="1"/>
  </cols>
  <sheetData>
    <row r="1" spans="1:26" x14ac:dyDescent="0.35">
      <c r="A1" s="18" t="s">
        <v>44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2"/>
    </row>
    <row r="2" spans="1:26" x14ac:dyDescent="0.35">
      <c r="A2" s="18" t="s">
        <v>45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29" customHeight="1" x14ac:dyDescent="0.35">
      <c r="A3" s="16"/>
      <c r="B3" s="16"/>
      <c r="C3" s="16"/>
      <c r="D3" s="16"/>
      <c r="E3" s="16"/>
      <c r="F3" s="16"/>
      <c r="G3" s="21" t="s">
        <v>2</v>
      </c>
      <c r="H3" s="21"/>
      <c r="I3" s="21"/>
      <c r="J3" s="21" t="s">
        <v>40</v>
      </c>
      <c r="K3" s="21"/>
      <c r="L3" s="21"/>
      <c r="M3" s="16" t="s">
        <v>41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3"/>
      <c r="Z3" s="3"/>
    </row>
    <row r="4" spans="1:26" s="1" customFormat="1" ht="50" customHeight="1" x14ac:dyDescent="0.35">
      <c r="A4" s="11" t="s">
        <v>0</v>
      </c>
      <c r="B4" s="11" t="s">
        <v>1</v>
      </c>
      <c r="C4" s="17" t="s">
        <v>37</v>
      </c>
      <c r="D4" s="19" t="s">
        <v>3</v>
      </c>
      <c r="E4" s="19"/>
      <c r="F4" s="19"/>
      <c r="G4" s="19" t="s">
        <v>4</v>
      </c>
      <c r="H4" s="19"/>
      <c r="I4" s="19"/>
      <c r="J4" s="19" t="s">
        <v>4</v>
      </c>
      <c r="K4" s="19"/>
      <c r="L4" s="19"/>
      <c r="M4" s="11"/>
      <c r="N4" s="23" t="s">
        <v>5</v>
      </c>
      <c r="O4" s="24"/>
      <c r="P4" s="24"/>
      <c r="Q4" s="24"/>
      <c r="R4" s="24"/>
      <c r="S4" s="20"/>
      <c r="T4" s="24" t="s">
        <v>50</v>
      </c>
      <c r="U4" s="24"/>
      <c r="V4" s="24"/>
      <c r="W4" s="20"/>
      <c r="X4" s="11"/>
      <c r="Y4" s="20" t="s">
        <v>46</v>
      </c>
      <c r="Z4" s="19" t="s">
        <v>48</v>
      </c>
    </row>
    <row r="5" spans="1:26" s="7" customFormat="1" ht="93" x14ac:dyDescent="0.35">
      <c r="A5" s="11"/>
      <c r="B5" s="11"/>
      <c r="C5" s="17"/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8</v>
      </c>
      <c r="J5" s="11" t="s">
        <v>9</v>
      </c>
      <c r="K5" s="11" t="s">
        <v>10</v>
      </c>
      <c r="L5" s="11" t="s">
        <v>8</v>
      </c>
      <c r="M5" s="11" t="s">
        <v>8</v>
      </c>
      <c r="N5" s="22" t="s">
        <v>43</v>
      </c>
      <c r="O5" s="11" t="s">
        <v>11</v>
      </c>
      <c r="P5" s="11" t="s">
        <v>38</v>
      </c>
      <c r="Q5" s="11" t="s">
        <v>12</v>
      </c>
      <c r="R5" s="11" t="s">
        <v>39</v>
      </c>
      <c r="S5" s="11" t="s">
        <v>47</v>
      </c>
      <c r="T5" s="11" t="s">
        <v>51</v>
      </c>
      <c r="U5" s="11" t="s">
        <v>52</v>
      </c>
      <c r="V5" s="11" t="s">
        <v>53</v>
      </c>
      <c r="W5" s="11" t="s">
        <v>54</v>
      </c>
      <c r="X5" s="11" t="s">
        <v>49</v>
      </c>
      <c r="Y5" s="20"/>
      <c r="Z5" s="19"/>
    </row>
    <row r="6" spans="1:26" x14ac:dyDescent="0.35">
      <c r="A6" s="3">
        <v>1</v>
      </c>
      <c r="B6" s="3" t="s">
        <v>13</v>
      </c>
      <c r="C6" s="12">
        <v>95</v>
      </c>
      <c r="D6" s="9">
        <v>20015</v>
      </c>
      <c r="E6" s="9">
        <v>19945</v>
      </c>
      <c r="F6" s="9">
        <v>39960</v>
      </c>
      <c r="G6" s="9">
        <v>160.53205128205127</v>
      </c>
      <c r="H6" s="9">
        <v>101.60256410256412</v>
      </c>
      <c r="I6" s="9">
        <v>262.13461538461536</v>
      </c>
      <c r="J6" s="9">
        <v>39.625</v>
      </c>
      <c r="K6" s="9">
        <v>15.240384615384617</v>
      </c>
      <c r="L6" s="5">
        <v>54.865384615384613</v>
      </c>
      <c r="M6" s="5">
        <v>317</v>
      </c>
      <c r="N6" s="5">
        <f>F6/40</f>
        <v>999</v>
      </c>
      <c r="O6" s="5">
        <v>682</v>
      </c>
      <c r="P6" s="5">
        <f>N6-M6</f>
        <v>682</v>
      </c>
      <c r="Q6" s="5">
        <v>341</v>
      </c>
      <c r="R6" s="9">
        <v>221</v>
      </c>
      <c r="S6" s="9">
        <v>120</v>
      </c>
      <c r="T6" s="9">
        <v>3</v>
      </c>
      <c r="U6" s="9">
        <v>0</v>
      </c>
      <c r="V6" s="9">
        <v>1</v>
      </c>
      <c r="W6" s="9">
        <v>0</v>
      </c>
      <c r="X6" s="9">
        <v>337</v>
      </c>
      <c r="Y6" s="14">
        <v>29778321.876819998</v>
      </c>
      <c r="Z6" s="3" t="s">
        <v>42</v>
      </c>
    </row>
    <row r="7" spans="1:26" x14ac:dyDescent="0.35">
      <c r="A7" s="3">
        <v>2</v>
      </c>
      <c r="B7" s="3" t="s">
        <v>14</v>
      </c>
      <c r="C7" s="12">
        <v>92</v>
      </c>
      <c r="D7" s="9">
        <v>24678</v>
      </c>
      <c r="E7" s="9">
        <v>21482</v>
      </c>
      <c r="F7" s="9">
        <v>46160</v>
      </c>
      <c r="G7" s="9">
        <v>327.26676829268291</v>
      </c>
      <c r="H7" s="9">
        <v>187.74237804878049</v>
      </c>
      <c r="I7" s="9">
        <v>515.00914634146341</v>
      </c>
      <c r="J7" s="9">
        <v>136.44664634146343</v>
      </c>
      <c r="K7" s="9">
        <v>21.54420731707317</v>
      </c>
      <c r="L7" s="5">
        <v>157.99085365853657</v>
      </c>
      <c r="M7" s="5">
        <v>673</v>
      </c>
      <c r="N7" s="5">
        <f t="shared" ref="N7:N28" si="0">F7/40</f>
        <v>1154</v>
      </c>
      <c r="O7" s="5">
        <v>481</v>
      </c>
      <c r="P7" s="5">
        <f t="shared" ref="P7:P29" si="1">N7-M7</f>
        <v>481</v>
      </c>
      <c r="Q7" s="5">
        <v>240.5</v>
      </c>
      <c r="R7" s="9">
        <v>160</v>
      </c>
      <c r="S7" s="9">
        <v>81</v>
      </c>
      <c r="T7" s="9">
        <v>1</v>
      </c>
      <c r="U7" s="9">
        <v>3</v>
      </c>
      <c r="V7" s="9">
        <v>4</v>
      </c>
      <c r="W7" s="9">
        <v>0</v>
      </c>
      <c r="X7" s="9">
        <v>232.5</v>
      </c>
      <c r="Y7" s="14">
        <v>66056113.05061999</v>
      </c>
      <c r="Z7" s="3" t="s">
        <v>42</v>
      </c>
    </row>
    <row r="8" spans="1:26" x14ac:dyDescent="0.35">
      <c r="A8" s="3">
        <v>3</v>
      </c>
      <c r="B8" s="3" t="s">
        <v>15</v>
      </c>
      <c r="C8" s="12">
        <v>95</v>
      </c>
      <c r="D8" s="9">
        <v>23458</v>
      </c>
      <c r="E8" s="9">
        <v>22062</v>
      </c>
      <c r="F8" s="9">
        <v>45520</v>
      </c>
      <c r="G8" s="9">
        <v>291.75675675675677</v>
      </c>
      <c r="H8" s="9">
        <v>258.44594594594594</v>
      </c>
      <c r="I8" s="9">
        <v>550.20270270270271</v>
      </c>
      <c r="J8" s="9">
        <v>98.783783783783775</v>
      </c>
      <c r="K8" s="9">
        <v>31.013513513513512</v>
      </c>
      <c r="L8" s="5">
        <v>129.79729729729729</v>
      </c>
      <c r="M8" s="5">
        <v>680</v>
      </c>
      <c r="N8" s="5">
        <f t="shared" si="0"/>
        <v>1138</v>
      </c>
      <c r="O8" s="5">
        <v>458</v>
      </c>
      <c r="P8" s="5">
        <f t="shared" si="1"/>
        <v>458</v>
      </c>
      <c r="Q8" s="5">
        <v>229</v>
      </c>
      <c r="R8" s="9">
        <v>155</v>
      </c>
      <c r="S8" s="9">
        <v>74</v>
      </c>
      <c r="T8" s="9">
        <v>2</v>
      </c>
      <c r="U8" s="9">
        <v>1</v>
      </c>
      <c r="V8" s="9">
        <v>3</v>
      </c>
      <c r="W8" s="9">
        <v>0</v>
      </c>
      <c r="X8" s="9">
        <v>223</v>
      </c>
      <c r="Y8" s="14">
        <v>69118271.346520007</v>
      </c>
      <c r="Z8" s="3" t="s">
        <v>42</v>
      </c>
    </row>
    <row r="9" spans="1:26" x14ac:dyDescent="0.35">
      <c r="A9" s="3">
        <v>4</v>
      </c>
      <c r="B9" s="3" t="s">
        <v>16</v>
      </c>
      <c r="C9" s="12">
        <v>137</v>
      </c>
      <c r="D9" s="9">
        <v>34356</v>
      </c>
      <c r="E9" s="9">
        <v>31244</v>
      </c>
      <c r="F9" s="9">
        <v>65600</v>
      </c>
      <c r="G9" s="9">
        <v>178.25877192982455</v>
      </c>
      <c r="H9" s="9">
        <v>119.45175438596492</v>
      </c>
      <c r="I9" s="9">
        <v>297.71052631578948</v>
      </c>
      <c r="J9" s="9">
        <v>106.58771929824562</v>
      </c>
      <c r="K9" s="9">
        <v>14.701754385964911</v>
      </c>
      <c r="L9" s="5">
        <v>121.28947368421053</v>
      </c>
      <c r="M9" s="5">
        <v>419</v>
      </c>
      <c r="N9" s="5">
        <f t="shared" si="0"/>
        <v>1640</v>
      </c>
      <c r="O9" s="5">
        <v>1221</v>
      </c>
      <c r="P9" s="5">
        <f t="shared" si="1"/>
        <v>1221</v>
      </c>
      <c r="Q9" s="5">
        <v>610.5</v>
      </c>
      <c r="R9" s="9">
        <v>442</v>
      </c>
      <c r="S9" s="9">
        <v>169</v>
      </c>
      <c r="T9" s="9">
        <v>11</v>
      </c>
      <c r="U9" s="9">
        <v>4</v>
      </c>
      <c r="V9" s="9">
        <v>5</v>
      </c>
      <c r="W9" s="9">
        <v>2</v>
      </c>
      <c r="X9" s="9">
        <v>588.5</v>
      </c>
      <c r="Y9" s="14">
        <v>37421482.812999994</v>
      </c>
      <c r="Z9" s="3" t="s">
        <v>42</v>
      </c>
    </row>
    <row r="10" spans="1:26" x14ac:dyDescent="0.35">
      <c r="A10" s="3">
        <v>5</v>
      </c>
      <c r="B10" s="3" t="s">
        <v>17</v>
      </c>
      <c r="C10" s="12">
        <v>187</v>
      </c>
      <c r="D10" s="9">
        <v>39870</v>
      </c>
      <c r="E10" s="9">
        <v>43170</v>
      </c>
      <c r="F10" s="9">
        <v>83040</v>
      </c>
      <c r="G10" s="9">
        <v>232.07301173402868</v>
      </c>
      <c r="H10" s="9">
        <v>320.2607561929596</v>
      </c>
      <c r="I10" s="9">
        <v>552.33376792698823</v>
      </c>
      <c r="J10" s="9">
        <v>94.685788787483702</v>
      </c>
      <c r="K10" s="9">
        <v>64.98044328552804</v>
      </c>
      <c r="L10" s="5">
        <v>159.66623207301174</v>
      </c>
      <c r="M10" s="5">
        <v>712</v>
      </c>
      <c r="N10" s="5">
        <f t="shared" si="0"/>
        <v>2076</v>
      </c>
      <c r="O10" s="5">
        <v>1364</v>
      </c>
      <c r="P10" s="5">
        <f t="shared" si="1"/>
        <v>1364</v>
      </c>
      <c r="Q10" s="5">
        <v>682</v>
      </c>
      <c r="R10" s="9">
        <v>471</v>
      </c>
      <c r="S10" s="9">
        <v>211</v>
      </c>
      <c r="T10" s="9">
        <v>16</v>
      </c>
      <c r="U10" s="9">
        <v>3</v>
      </c>
      <c r="V10" s="9">
        <v>0</v>
      </c>
      <c r="W10" s="9">
        <v>1</v>
      </c>
      <c r="X10" s="9">
        <v>662</v>
      </c>
      <c r="Y10" s="14">
        <v>64059469.095379978</v>
      </c>
      <c r="Z10" s="3" t="s">
        <v>42</v>
      </c>
    </row>
    <row r="11" spans="1:26" x14ac:dyDescent="0.35">
      <c r="A11" s="3">
        <v>6</v>
      </c>
      <c r="B11" s="3" t="s">
        <v>18</v>
      </c>
      <c r="C11" s="12">
        <v>119</v>
      </c>
      <c r="D11" s="9">
        <v>27958</v>
      </c>
      <c r="E11" s="9">
        <v>22602</v>
      </c>
      <c r="F11" s="9">
        <v>50560</v>
      </c>
      <c r="G11" s="9">
        <v>187.88724035608308</v>
      </c>
      <c r="H11" s="9">
        <v>89.323442136498514</v>
      </c>
      <c r="I11" s="9">
        <v>277.21068249258161</v>
      </c>
      <c r="J11" s="9">
        <v>57.495548961424326</v>
      </c>
      <c r="K11" s="9">
        <v>11.293768545994066</v>
      </c>
      <c r="L11" s="5">
        <v>68.789317507418403</v>
      </c>
      <c r="M11" s="5">
        <v>346</v>
      </c>
      <c r="N11" s="5">
        <f t="shared" si="0"/>
        <v>1264</v>
      </c>
      <c r="O11" s="5">
        <v>918</v>
      </c>
      <c r="P11" s="5">
        <f t="shared" si="1"/>
        <v>918</v>
      </c>
      <c r="Q11" s="5">
        <v>459</v>
      </c>
      <c r="R11" s="9">
        <v>277</v>
      </c>
      <c r="S11" s="9">
        <v>182</v>
      </c>
      <c r="T11" s="9">
        <v>11</v>
      </c>
      <c r="U11" s="9">
        <v>1</v>
      </c>
      <c r="V11" s="9">
        <v>2</v>
      </c>
      <c r="W11" s="9">
        <v>0</v>
      </c>
      <c r="X11" s="9">
        <v>445</v>
      </c>
      <c r="Y11" s="14">
        <v>34708742.947779998</v>
      </c>
      <c r="Z11" s="3" t="s">
        <v>42</v>
      </c>
    </row>
    <row r="12" spans="1:26" x14ac:dyDescent="0.35">
      <c r="A12" s="3">
        <v>7</v>
      </c>
      <c r="B12" s="3" t="s">
        <v>19</v>
      </c>
      <c r="C12" s="12">
        <v>120</v>
      </c>
      <c r="D12" s="9">
        <v>26465</v>
      </c>
      <c r="E12" s="9">
        <v>23975</v>
      </c>
      <c r="F12" s="9">
        <v>50440</v>
      </c>
      <c r="G12" s="9">
        <v>257.46564885496184</v>
      </c>
      <c r="H12" s="9">
        <v>184.79389312977099</v>
      </c>
      <c r="I12" s="9">
        <v>442.25954198473278</v>
      </c>
      <c r="J12" s="9">
        <v>85.129770992366417</v>
      </c>
      <c r="K12" s="9">
        <v>16.610687022900763</v>
      </c>
      <c r="L12" s="5">
        <v>101.74045801526718</v>
      </c>
      <c r="M12" s="5">
        <v>544</v>
      </c>
      <c r="N12" s="5">
        <f t="shared" si="0"/>
        <v>1261</v>
      </c>
      <c r="O12" s="5">
        <v>717</v>
      </c>
      <c r="P12" s="5">
        <f t="shared" si="1"/>
        <v>717</v>
      </c>
      <c r="Q12" s="5">
        <v>358.5</v>
      </c>
      <c r="R12" s="9">
        <v>213</v>
      </c>
      <c r="S12" s="9">
        <v>145</v>
      </c>
      <c r="T12" s="9">
        <v>9</v>
      </c>
      <c r="U12" s="9">
        <v>1</v>
      </c>
      <c r="V12" s="9">
        <v>2</v>
      </c>
      <c r="W12" s="9">
        <v>2</v>
      </c>
      <c r="X12" s="9">
        <v>344.5</v>
      </c>
      <c r="Y12" s="14">
        <v>45786155.053980008</v>
      </c>
      <c r="Z12" s="3" t="s">
        <v>42</v>
      </c>
    </row>
    <row r="13" spans="1:26" x14ac:dyDescent="0.35">
      <c r="A13" s="3">
        <v>8</v>
      </c>
      <c r="B13" s="3" t="s">
        <v>20</v>
      </c>
      <c r="C13" s="12">
        <v>109</v>
      </c>
      <c r="D13" s="9">
        <v>23371</v>
      </c>
      <c r="E13" s="9">
        <v>19269</v>
      </c>
      <c r="F13" s="9">
        <v>42640</v>
      </c>
      <c r="G13" s="9">
        <v>185.71428571428569</v>
      </c>
      <c r="H13" s="9">
        <v>85.11904761904762</v>
      </c>
      <c r="I13" s="9">
        <v>270.83333333333337</v>
      </c>
      <c r="J13" s="9">
        <v>50.297619047619051</v>
      </c>
      <c r="K13" s="9">
        <v>3.8690476190476186</v>
      </c>
      <c r="L13" s="5">
        <v>54.166666666666664</v>
      </c>
      <c r="M13" s="5">
        <v>325.00000000000006</v>
      </c>
      <c r="N13" s="5">
        <f t="shared" si="0"/>
        <v>1066</v>
      </c>
      <c r="O13" s="5">
        <v>741</v>
      </c>
      <c r="P13" s="5">
        <f t="shared" si="1"/>
        <v>741</v>
      </c>
      <c r="Q13" s="5">
        <v>370.5</v>
      </c>
      <c r="R13" s="9">
        <v>274</v>
      </c>
      <c r="S13" s="9">
        <v>97</v>
      </c>
      <c r="T13" s="9">
        <v>3</v>
      </c>
      <c r="U13" s="9">
        <v>2</v>
      </c>
      <c r="V13" s="9">
        <v>2</v>
      </c>
      <c r="W13" s="9">
        <v>2</v>
      </c>
      <c r="X13" s="9">
        <v>361.5</v>
      </c>
      <c r="Y13" s="14">
        <v>31549295.837400004</v>
      </c>
      <c r="Z13" s="3" t="s">
        <v>42</v>
      </c>
    </row>
    <row r="14" spans="1:26" x14ac:dyDescent="0.35">
      <c r="A14" s="3">
        <v>9</v>
      </c>
      <c r="B14" s="3" t="s">
        <v>21</v>
      </c>
      <c r="C14" s="12">
        <v>189</v>
      </c>
      <c r="D14" s="9">
        <v>46000</v>
      </c>
      <c r="E14" s="9">
        <v>41000</v>
      </c>
      <c r="F14" s="9">
        <v>87000</v>
      </c>
      <c r="G14" s="9">
        <v>357.63237139272275</v>
      </c>
      <c r="H14" s="9">
        <v>232.51317440401505</v>
      </c>
      <c r="I14" s="9">
        <v>590.14554579673779</v>
      </c>
      <c r="J14" s="9">
        <v>134.50313676286072</v>
      </c>
      <c r="K14" s="9">
        <v>106.3513174404015</v>
      </c>
      <c r="L14" s="5">
        <v>240.85445420326224</v>
      </c>
      <c r="M14" s="5">
        <v>831</v>
      </c>
      <c r="N14" s="5">
        <f t="shared" si="0"/>
        <v>2175</v>
      </c>
      <c r="O14" s="5">
        <v>1344</v>
      </c>
      <c r="P14" s="5">
        <f t="shared" si="1"/>
        <v>1344</v>
      </c>
      <c r="Q14" s="5">
        <v>672</v>
      </c>
      <c r="R14" s="9">
        <v>508</v>
      </c>
      <c r="S14" s="9">
        <v>164</v>
      </c>
      <c r="T14" s="9">
        <v>3</v>
      </c>
      <c r="U14" s="9">
        <v>1</v>
      </c>
      <c r="V14" s="9">
        <v>2</v>
      </c>
      <c r="W14" s="9">
        <v>1</v>
      </c>
      <c r="X14" s="9">
        <v>665</v>
      </c>
      <c r="Y14" s="14">
        <v>76423438.786860019</v>
      </c>
      <c r="Z14" s="3" t="s">
        <v>42</v>
      </c>
    </row>
    <row r="15" spans="1:26" x14ac:dyDescent="0.35">
      <c r="A15" s="3">
        <v>10</v>
      </c>
      <c r="B15" s="3" t="s">
        <v>22</v>
      </c>
      <c r="C15" s="12">
        <v>144</v>
      </c>
      <c r="D15" s="9">
        <v>33583</v>
      </c>
      <c r="E15" s="9">
        <v>30377</v>
      </c>
      <c r="F15" s="9">
        <v>63960</v>
      </c>
      <c r="G15" s="9">
        <v>251.37931034482759</v>
      </c>
      <c r="H15" s="9">
        <v>106.55172413793105</v>
      </c>
      <c r="I15" s="9">
        <v>357.93103448275861</v>
      </c>
      <c r="J15" s="9">
        <v>49.655172413793103</v>
      </c>
      <c r="K15" s="9">
        <v>12.413793103448276</v>
      </c>
      <c r="L15" s="5">
        <v>62.068965517241388</v>
      </c>
      <c r="M15" s="5">
        <v>420</v>
      </c>
      <c r="N15" s="5">
        <f t="shared" si="0"/>
        <v>1599</v>
      </c>
      <c r="O15" s="5">
        <v>1179</v>
      </c>
      <c r="P15" s="5">
        <f t="shared" si="1"/>
        <v>1179</v>
      </c>
      <c r="Q15" s="5">
        <v>589.5</v>
      </c>
      <c r="R15" s="9">
        <v>355</v>
      </c>
      <c r="S15" s="9">
        <v>235</v>
      </c>
      <c r="T15" s="9">
        <v>14</v>
      </c>
      <c r="U15" s="9">
        <v>2</v>
      </c>
      <c r="V15" s="9">
        <v>5</v>
      </c>
      <c r="W15" s="9">
        <v>2</v>
      </c>
      <c r="X15" s="9">
        <v>566.5</v>
      </c>
      <c r="Y15" s="14">
        <v>40110015.274120003</v>
      </c>
      <c r="Z15" s="3" t="s">
        <v>42</v>
      </c>
    </row>
    <row r="16" spans="1:26" x14ac:dyDescent="0.35">
      <c r="A16" s="3">
        <v>11</v>
      </c>
      <c r="B16" s="3" t="s">
        <v>23</v>
      </c>
      <c r="C16" s="12">
        <v>197</v>
      </c>
      <c r="D16" s="9">
        <v>47076</v>
      </c>
      <c r="E16" s="9">
        <v>42964</v>
      </c>
      <c r="F16" s="9">
        <v>90040</v>
      </c>
      <c r="G16" s="9">
        <v>348.69669669669668</v>
      </c>
      <c r="H16" s="9">
        <v>458.91691691691693</v>
      </c>
      <c r="I16" s="9">
        <v>807.61361361361367</v>
      </c>
      <c r="J16" s="9">
        <v>117.23423423423424</v>
      </c>
      <c r="K16" s="9">
        <v>76.152152152152155</v>
      </c>
      <c r="L16" s="5">
        <v>193.38638638638639</v>
      </c>
      <c r="M16" s="5">
        <v>1001</v>
      </c>
      <c r="N16" s="5">
        <f t="shared" si="0"/>
        <v>2251</v>
      </c>
      <c r="O16" s="5">
        <v>1250</v>
      </c>
      <c r="P16" s="5">
        <f t="shared" si="1"/>
        <v>1250</v>
      </c>
      <c r="Q16" s="5">
        <v>625</v>
      </c>
      <c r="R16" s="9">
        <v>353</v>
      </c>
      <c r="S16" s="9">
        <v>272</v>
      </c>
      <c r="T16" s="9">
        <v>12</v>
      </c>
      <c r="U16" s="9">
        <v>5</v>
      </c>
      <c r="V16" s="9">
        <v>2</v>
      </c>
      <c r="W16" s="9">
        <v>2</v>
      </c>
      <c r="X16" s="9">
        <v>604</v>
      </c>
      <c r="Y16" s="14">
        <v>90786120.852240026</v>
      </c>
      <c r="Z16" s="3" t="s">
        <v>42</v>
      </c>
    </row>
    <row r="17" spans="1:26" x14ac:dyDescent="0.35">
      <c r="A17" s="3">
        <v>12</v>
      </c>
      <c r="B17" s="3" t="s">
        <v>24</v>
      </c>
      <c r="C17" s="12">
        <v>153</v>
      </c>
      <c r="D17" s="9">
        <v>32283</v>
      </c>
      <c r="E17" s="9">
        <v>28397</v>
      </c>
      <c r="F17" s="9">
        <v>60680</v>
      </c>
      <c r="G17" s="9">
        <v>179.33118971061091</v>
      </c>
      <c r="H17" s="9">
        <v>76.051446945337617</v>
      </c>
      <c r="I17" s="9">
        <v>255.38263665594857</v>
      </c>
      <c r="J17" s="9">
        <v>32.861736334405144</v>
      </c>
      <c r="K17" s="9">
        <v>3.755627009646302</v>
      </c>
      <c r="L17" s="5">
        <v>36.617363344051448</v>
      </c>
      <c r="M17" s="5">
        <v>292</v>
      </c>
      <c r="N17" s="5">
        <f t="shared" si="0"/>
        <v>1517</v>
      </c>
      <c r="O17" s="5">
        <v>1225</v>
      </c>
      <c r="P17" s="5">
        <f t="shared" si="1"/>
        <v>1225</v>
      </c>
      <c r="Q17" s="5">
        <v>612.5</v>
      </c>
      <c r="R17" s="9">
        <v>389</v>
      </c>
      <c r="S17" s="9">
        <v>223</v>
      </c>
      <c r="T17" s="9">
        <v>3</v>
      </c>
      <c r="U17" s="9">
        <v>1</v>
      </c>
      <c r="V17" s="9">
        <v>2</v>
      </c>
      <c r="W17" s="9">
        <v>2</v>
      </c>
      <c r="X17" s="9">
        <v>604.5</v>
      </c>
      <c r="Y17" s="14">
        <v>27661330.60108</v>
      </c>
      <c r="Z17" s="3" t="s">
        <v>42</v>
      </c>
    </row>
    <row r="18" spans="1:26" x14ac:dyDescent="0.35">
      <c r="A18" s="3">
        <v>13</v>
      </c>
      <c r="B18" s="3" t="s">
        <v>25</v>
      </c>
      <c r="C18" s="12">
        <v>70</v>
      </c>
      <c r="D18" s="9">
        <v>27148</v>
      </c>
      <c r="E18" s="9">
        <v>28092</v>
      </c>
      <c r="F18" s="9">
        <v>55240</v>
      </c>
      <c r="G18" s="9">
        <v>158.35604606525911</v>
      </c>
      <c r="H18" s="9">
        <v>518.43953934740875</v>
      </c>
      <c r="I18" s="9">
        <v>676.79558541266795</v>
      </c>
      <c r="J18" s="9">
        <v>154.32149712092129</v>
      </c>
      <c r="K18" s="9">
        <v>219.88291746641076</v>
      </c>
      <c r="L18" s="5">
        <v>374.20441458733205</v>
      </c>
      <c r="M18" s="5">
        <v>1051</v>
      </c>
      <c r="N18" s="5">
        <f t="shared" si="0"/>
        <v>1381</v>
      </c>
      <c r="O18" s="5">
        <v>330</v>
      </c>
      <c r="P18" s="5">
        <f t="shared" si="1"/>
        <v>330</v>
      </c>
      <c r="Q18" s="5">
        <v>165</v>
      </c>
      <c r="R18" s="9">
        <v>115</v>
      </c>
      <c r="S18" s="9">
        <v>50</v>
      </c>
      <c r="T18" s="9">
        <v>5</v>
      </c>
      <c r="U18" s="9">
        <v>1</v>
      </c>
      <c r="V18" s="9">
        <v>2</v>
      </c>
      <c r="W18" s="9">
        <v>0</v>
      </c>
      <c r="X18" s="9">
        <v>157</v>
      </c>
      <c r="Y18" s="14">
        <v>95419996.780680001</v>
      </c>
      <c r="Z18" s="3" t="s">
        <v>42</v>
      </c>
    </row>
    <row r="19" spans="1:26" x14ac:dyDescent="0.35">
      <c r="A19" s="3">
        <v>14</v>
      </c>
      <c r="B19" s="3" t="s">
        <v>26</v>
      </c>
      <c r="C19" s="12">
        <v>61</v>
      </c>
      <c r="D19" s="9">
        <v>16119</v>
      </c>
      <c r="E19" s="9">
        <v>13841</v>
      </c>
      <c r="F19" s="9">
        <v>29960</v>
      </c>
      <c r="G19" s="9">
        <v>107.14814814814814</v>
      </c>
      <c r="H19" s="9">
        <v>71.432098765432102</v>
      </c>
      <c r="I19" s="9">
        <v>178.58024691358025</v>
      </c>
      <c r="J19" s="9">
        <v>71.432098765432102</v>
      </c>
      <c r="K19" s="9">
        <v>12.987654320987653</v>
      </c>
      <c r="L19" s="5">
        <v>84.419753086419746</v>
      </c>
      <c r="M19" s="5">
        <v>263</v>
      </c>
      <c r="N19" s="5">
        <f t="shared" si="0"/>
        <v>749</v>
      </c>
      <c r="O19" s="5">
        <v>486</v>
      </c>
      <c r="P19" s="5">
        <f t="shared" si="1"/>
        <v>486</v>
      </c>
      <c r="Q19" s="5">
        <v>243</v>
      </c>
      <c r="R19" s="9">
        <v>161</v>
      </c>
      <c r="S19" s="9">
        <v>82</v>
      </c>
      <c r="T19" s="9">
        <v>3</v>
      </c>
      <c r="U19" s="9">
        <v>0</v>
      </c>
      <c r="V19" s="9">
        <v>1</v>
      </c>
      <c r="W19" s="9">
        <v>2</v>
      </c>
      <c r="X19" s="9">
        <v>237</v>
      </c>
      <c r="Y19" s="14">
        <v>29382322.207479998</v>
      </c>
      <c r="Z19" s="3" t="s">
        <v>42</v>
      </c>
    </row>
    <row r="20" spans="1:26" x14ac:dyDescent="0.35">
      <c r="A20" s="3">
        <v>15</v>
      </c>
      <c r="B20" s="3" t="s">
        <v>27</v>
      </c>
      <c r="C20" s="12">
        <v>106</v>
      </c>
      <c r="D20" s="9">
        <v>23688</v>
      </c>
      <c r="E20" s="9">
        <v>23712</v>
      </c>
      <c r="F20" s="9">
        <v>47400</v>
      </c>
      <c r="G20" s="9">
        <v>143.69928400954652</v>
      </c>
      <c r="H20" s="9">
        <v>244.82100238663483</v>
      </c>
      <c r="I20" s="9">
        <v>388.5202863961814</v>
      </c>
      <c r="J20" s="9">
        <v>24.482100238663485</v>
      </c>
      <c r="K20" s="9">
        <v>32.997613365155132</v>
      </c>
      <c r="L20" s="5">
        <v>57.479713603818624</v>
      </c>
      <c r="M20" s="5">
        <v>446</v>
      </c>
      <c r="N20" s="5">
        <f t="shared" si="0"/>
        <v>1185</v>
      </c>
      <c r="O20" s="5">
        <v>739</v>
      </c>
      <c r="P20" s="5">
        <f t="shared" si="1"/>
        <v>739</v>
      </c>
      <c r="Q20" s="5">
        <v>369.5</v>
      </c>
      <c r="R20" s="9">
        <v>183</v>
      </c>
      <c r="S20" s="9">
        <v>186</v>
      </c>
      <c r="T20" s="9">
        <v>11</v>
      </c>
      <c r="U20" s="9">
        <v>1</v>
      </c>
      <c r="V20" s="9">
        <v>3</v>
      </c>
      <c r="W20" s="9">
        <v>2</v>
      </c>
      <c r="X20" s="9">
        <v>352.5</v>
      </c>
      <c r="Y20" s="14">
        <v>44961176.639720008</v>
      </c>
      <c r="Z20" s="3" t="s">
        <v>42</v>
      </c>
    </row>
    <row r="21" spans="1:26" x14ac:dyDescent="0.35">
      <c r="A21" s="3">
        <v>16</v>
      </c>
      <c r="B21" s="3" t="s">
        <v>28</v>
      </c>
      <c r="C21" s="12">
        <v>49</v>
      </c>
      <c r="D21" s="9">
        <v>12098</v>
      </c>
      <c r="E21" s="9">
        <v>10302</v>
      </c>
      <c r="F21" s="9">
        <v>22400</v>
      </c>
      <c r="G21" s="9">
        <v>128.46774193548387</v>
      </c>
      <c r="H21" s="9">
        <v>142.74193548387098</v>
      </c>
      <c r="I21" s="9">
        <v>271.20967741935482</v>
      </c>
      <c r="J21" s="9">
        <v>14.274193548387096</v>
      </c>
      <c r="K21" s="9">
        <v>9.5161290322580641</v>
      </c>
      <c r="L21" s="5">
        <v>23.79032258064516</v>
      </c>
      <c r="M21" s="5">
        <v>295</v>
      </c>
      <c r="N21" s="5">
        <f t="shared" si="0"/>
        <v>560</v>
      </c>
      <c r="O21" s="5">
        <v>265</v>
      </c>
      <c r="P21" s="5">
        <f t="shared" si="1"/>
        <v>265</v>
      </c>
      <c r="Q21" s="5">
        <v>132.5</v>
      </c>
      <c r="R21" s="9">
        <v>81</v>
      </c>
      <c r="S21" s="9">
        <v>52</v>
      </c>
      <c r="T21" s="9">
        <v>1</v>
      </c>
      <c r="U21" s="9">
        <v>1</v>
      </c>
      <c r="V21" s="9">
        <v>0</v>
      </c>
      <c r="W21" s="9">
        <v>1</v>
      </c>
      <c r="X21" s="9">
        <v>129.5</v>
      </c>
      <c r="Y21" s="14">
        <v>28623715.588819996</v>
      </c>
      <c r="Z21" s="3" t="s">
        <v>42</v>
      </c>
    </row>
    <row r="22" spans="1:26" x14ac:dyDescent="0.35">
      <c r="A22" s="3">
        <v>17</v>
      </c>
      <c r="B22" s="3" t="s">
        <v>29</v>
      </c>
      <c r="C22" s="12">
        <v>105</v>
      </c>
      <c r="D22" s="9">
        <v>28815</v>
      </c>
      <c r="E22" s="9">
        <v>27705</v>
      </c>
      <c r="F22" s="9">
        <v>56520</v>
      </c>
      <c r="G22" s="9">
        <v>238.98573692551506</v>
      </c>
      <c r="H22" s="9">
        <v>273.63866877971475</v>
      </c>
      <c r="I22" s="9">
        <v>512.62440570522983</v>
      </c>
      <c r="J22" s="9">
        <v>166.09508716323296</v>
      </c>
      <c r="K22" s="9">
        <v>75.280507131537234</v>
      </c>
      <c r="L22" s="5">
        <v>241.37559429477022</v>
      </c>
      <c r="M22" s="5">
        <v>754</v>
      </c>
      <c r="N22" s="5">
        <f t="shared" si="0"/>
        <v>1413</v>
      </c>
      <c r="O22" s="5">
        <v>659</v>
      </c>
      <c r="P22" s="5">
        <f t="shared" si="1"/>
        <v>659</v>
      </c>
      <c r="Q22" s="5">
        <v>329.5</v>
      </c>
      <c r="R22" s="9">
        <v>233</v>
      </c>
      <c r="S22" s="9">
        <v>96</v>
      </c>
      <c r="T22" s="9">
        <v>8</v>
      </c>
      <c r="U22" s="9">
        <v>2</v>
      </c>
      <c r="V22" s="9">
        <v>2</v>
      </c>
      <c r="W22" s="9">
        <v>1</v>
      </c>
      <c r="X22" s="9">
        <v>316.5</v>
      </c>
      <c r="Y22" s="14">
        <v>59634698.649240017</v>
      </c>
      <c r="Z22" s="3" t="s">
        <v>42</v>
      </c>
    </row>
    <row r="23" spans="1:26" x14ac:dyDescent="0.35">
      <c r="A23" s="3">
        <v>18</v>
      </c>
      <c r="B23" s="3" t="s">
        <v>30</v>
      </c>
      <c r="C23" s="12">
        <v>120</v>
      </c>
      <c r="D23" s="9">
        <v>25913</v>
      </c>
      <c r="E23" s="9">
        <v>26207</v>
      </c>
      <c r="F23" s="9">
        <v>52120</v>
      </c>
      <c r="G23" s="9">
        <v>156.50420168067228</v>
      </c>
      <c r="H23" s="9">
        <v>192.36974789915968</v>
      </c>
      <c r="I23" s="9">
        <v>348.87394957983196</v>
      </c>
      <c r="J23" s="9">
        <v>21.736694677871149</v>
      </c>
      <c r="K23" s="9">
        <v>17.389355742296917</v>
      </c>
      <c r="L23" s="5">
        <v>39.12605042016807</v>
      </c>
      <c r="M23" s="5">
        <v>388</v>
      </c>
      <c r="N23" s="5">
        <f t="shared" si="0"/>
        <v>1303</v>
      </c>
      <c r="O23" s="5">
        <v>915</v>
      </c>
      <c r="P23" s="5">
        <f t="shared" si="1"/>
        <v>915</v>
      </c>
      <c r="Q23" s="5">
        <v>457.5</v>
      </c>
      <c r="R23" s="9">
        <v>247</v>
      </c>
      <c r="S23" s="9">
        <v>210</v>
      </c>
      <c r="T23" s="9">
        <v>2</v>
      </c>
      <c r="U23" s="9">
        <v>4</v>
      </c>
      <c r="V23" s="9">
        <v>4</v>
      </c>
      <c r="W23" s="9">
        <v>2</v>
      </c>
      <c r="X23" s="9">
        <v>445.5</v>
      </c>
      <c r="Y23" s="14">
        <v>39222627.294620007</v>
      </c>
      <c r="Z23" s="3" t="s">
        <v>42</v>
      </c>
    </row>
    <row r="24" spans="1:26" x14ac:dyDescent="0.35">
      <c r="A24" s="3">
        <v>19</v>
      </c>
      <c r="B24" s="3" t="s">
        <v>31</v>
      </c>
      <c r="C24" s="12">
        <v>125</v>
      </c>
      <c r="D24" s="9">
        <v>27303</v>
      </c>
      <c r="E24" s="9">
        <v>26257</v>
      </c>
      <c r="F24" s="9">
        <v>53560</v>
      </c>
      <c r="G24" s="9">
        <v>146.82675814751286</v>
      </c>
      <c r="H24" s="9">
        <v>290.90051457975989</v>
      </c>
      <c r="I24" s="9">
        <v>437.72727272727275</v>
      </c>
      <c r="J24" s="9">
        <v>33.953687821612348</v>
      </c>
      <c r="K24" s="9">
        <v>63.319039451114918</v>
      </c>
      <c r="L24" s="5">
        <v>97.27272727272728</v>
      </c>
      <c r="M24" s="5">
        <v>535</v>
      </c>
      <c r="N24" s="5">
        <f t="shared" si="0"/>
        <v>1339</v>
      </c>
      <c r="O24" s="5">
        <v>804</v>
      </c>
      <c r="P24" s="5">
        <f t="shared" si="1"/>
        <v>804</v>
      </c>
      <c r="Q24" s="5">
        <v>402</v>
      </c>
      <c r="R24" s="9">
        <v>222</v>
      </c>
      <c r="S24" s="9">
        <v>180</v>
      </c>
      <c r="T24" s="9">
        <v>12</v>
      </c>
      <c r="U24" s="9">
        <v>2</v>
      </c>
      <c r="V24" s="9">
        <v>6</v>
      </c>
      <c r="W24" s="9">
        <v>0</v>
      </c>
      <c r="X24" s="9">
        <v>382</v>
      </c>
      <c r="Y24" s="14">
        <v>50853582.266959995</v>
      </c>
      <c r="Z24" s="3" t="s">
        <v>42</v>
      </c>
    </row>
    <row r="25" spans="1:26" x14ac:dyDescent="0.35">
      <c r="A25" s="3">
        <v>20</v>
      </c>
      <c r="B25" s="3" t="s">
        <v>32</v>
      </c>
      <c r="C25" s="12">
        <v>70</v>
      </c>
      <c r="D25" s="9">
        <v>14325</v>
      </c>
      <c r="E25" s="9">
        <v>14475</v>
      </c>
      <c r="F25" s="9">
        <v>28800</v>
      </c>
      <c r="G25" s="9">
        <v>135.15094339622641</v>
      </c>
      <c r="H25" s="9">
        <v>65.245283018867923</v>
      </c>
      <c r="I25" s="9">
        <v>200.39622641509436</v>
      </c>
      <c r="J25" s="9">
        <v>37.283018867924525</v>
      </c>
      <c r="K25" s="9">
        <v>9.3207547169811313</v>
      </c>
      <c r="L25" s="5">
        <v>46.60377358490566</v>
      </c>
      <c r="M25" s="5">
        <v>247.00000000000003</v>
      </c>
      <c r="N25" s="5">
        <f t="shared" si="0"/>
        <v>720</v>
      </c>
      <c r="O25" s="5">
        <v>473</v>
      </c>
      <c r="P25" s="5">
        <f t="shared" si="1"/>
        <v>473</v>
      </c>
      <c r="Q25" s="5">
        <v>236.5</v>
      </c>
      <c r="R25" s="9">
        <v>163</v>
      </c>
      <c r="S25" s="9">
        <v>74</v>
      </c>
      <c r="T25" s="9">
        <v>10</v>
      </c>
      <c r="U25" s="9">
        <v>1</v>
      </c>
      <c r="V25" s="9">
        <v>3</v>
      </c>
      <c r="W25" s="9">
        <v>0</v>
      </c>
      <c r="X25" s="9">
        <v>222.5</v>
      </c>
      <c r="Y25" s="14">
        <v>21944103.005439997</v>
      </c>
      <c r="Z25" s="3" t="s">
        <v>42</v>
      </c>
    </row>
    <row r="26" spans="1:26" x14ac:dyDescent="0.35">
      <c r="A26" s="3">
        <v>21</v>
      </c>
      <c r="B26" s="3" t="s">
        <v>33</v>
      </c>
      <c r="C26" s="12">
        <v>175</v>
      </c>
      <c r="D26" s="9">
        <v>35878</v>
      </c>
      <c r="E26" s="9">
        <v>34442</v>
      </c>
      <c r="F26" s="9">
        <v>70320</v>
      </c>
      <c r="G26" s="9">
        <v>400.87866108786613</v>
      </c>
      <c r="H26" s="9">
        <v>229.3584379358438</v>
      </c>
      <c r="I26" s="9">
        <v>630.2370990237099</v>
      </c>
      <c r="J26" s="9">
        <v>71.79916317991632</v>
      </c>
      <c r="K26" s="9">
        <v>12.963737796373779</v>
      </c>
      <c r="L26" s="5">
        <v>84.762900976290098</v>
      </c>
      <c r="M26" s="5">
        <v>715</v>
      </c>
      <c r="N26" s="5">
        <f t="shared" si="0"/>
        <v>1758</v>
      </c>
      <c r="O26" s="5">
        <v>1043</v>
      </c>
      <c r="P26" s="5">
        <f t="shared" si="1"/>
        <v>1043</v>
      </c>
      <c r="Q26" s="5">
        <v>521.5</v>
      </c>
      <c r="R26" s="9">
        <v>347</v>
      </c>
      <c r="S26" s="9">
        <v>175</v>
      </c>
      <c r="T26" s="9">
        <v>11</v>
      </c>
      <c r="U26" s="9">
        <v>1</v>
      </c>
      <c r="V26" s="9">
        <v>8</v>
      </c>
      <c r="W26" s="9">
        <v>2</v>
      </c>
      <c r="X26" s="9">
        <v>499.5</v>
      </c>
      <c r="Y26" s="14">
        <v>60844965.378340006</v>
      </c>
      <c r="Z26" s="3" t="s">
        <v>42</v>
      </c>
    </row>
    <row r="27" spans="1:26" x14ac:dyDescent="0.35">
      <c r="A27" s="3">
        <v>22</v>
      </c>
      <c r="B27" s="3" t="s">
        <v>34</v>
      </c>
      <c r="C27" s="12">
        <v>128</v>
      </c>
      <c r="D27" s="9">
        <v>32005</v>
      </c>
      <c r="E27" s="9">
        <v>28115</v>
      </c>
      <c r="F27" s="9">
        <v>60120</v>
      </c>
      <c r="G27" s="9">
        <v>187.27397260273972</v>
      </c>
      <c r="H27" s="9">
        <v>161.0958904109589</v>
      </c>
      <c r="I27" s="9">
        <v>348.36986301369865</v>
      </c>
      <c r="J27" s="9">
        <v>75.513698630136986</v>
      </c>
      <c r="K27" s="9">
        <v>17.116438356164384</v>
      </c>
      <c r="L27" s="5">
        <v>92.630136986301366</v>
      </c>
      <c r="M27" s="5">
        <v>441</v>
      </c>
      <c r="N27" s="5">
        <f t="shared" si="0"/>
        <v>1503</v>
      </c>
      <c r="O27" s="5">
        <v>1062</v>
      </c>
      <c r="P27" s="5">
        <f t="shared" si="1"/>
        <v>1062</v>
      </c>
      <c r="Q27" s="5">
        <v>531</v>
      </c>
      <c r="R27" s="9">
        <v>303</v>
      </c>
      <c r="S27" s="9">
        <v>228</v>
      </c>
      <c r="T27" s="9">
        <v>17</v>
      </c>
      <c r="U27" s="9">
        <v>3</v>
      </c>
      <c r="V27" s="9">
        <v>9</v>
      </c>
      <c r="W27" s="9">
        <v>0</v>
      </c>
      <c r="X27" s="9">
        <v>502</v>
      </c>
      <c r="Y27" s="14">
        <v>41333333.869299978</v>
      </c>
      <c r="Z27" s="3" t="s">
        <v>42</v>
      </c>
    </row>
    <row r="28" spans="1:26" x14ac:dyDescent="0.35">
      <c r="A28" s="3">
        <v>23</v>
      </c>
      <c r="B28" s="3" t="s">
        <v>35</v>
      </c>
      <c r="C28" s="12">
        <v>133</v>
      </c>
      <c r="D28" s="9">
        <v>32808</v>
      </c>
      <c r="E28" s="9">
        <v>29352</v>
      </c>
      <c r="F28" s="9">
        <v>62160</v>
      </c>
      <c r="G28" s="9">
        <v>225.73770491803279</v>
      </c>
      <c r="H28" s="9">
        <v>161.36065573770492</v>
      </c>
      <c r="I28" s="9">
        <v>387.09836065573768</v>
      </c>
      <c r="J28" s="9">
        <v>98.655737704918039</v>
      </c>
      <c r="K28" s="9">
        <v>24.245901639344261</v>
      </c>
      <c r="L28" s="5">
        <v>122.90163934426229</v>
      </c>
      <c r="M28" s="5">
        <v>510</v>
      </c>
      <c r="N28" s="5">
        <f t="shared" si="0"/>
        <v>1554</v>
      </c>
      <c r="O28" s="5">
        <v>1044</v>
      </c>
      <c r="P28" s="5">
        <f t="shared" si="1"/>
        <v>1044</v>
      </c>
      <c r="Q28" s="5">
        <v>522</v>
      </c>
      <c r="R28" s="9">
        <v>300</v>
      </c>
      <c r="S28" s="9">
        <v>222</v>
      </c>
      <c r="T28" s="9">
        <v>19</v>
      </c>
      <c r="U28" s="9">
        <v>4</v>
      </c>
      <c r="V28" s="9">
        <v>3</v>
      </c>
      <c r="W28" s="9">
        <v>4</v>
      </c>
      <c r="X28" s="9">
        <v>492</v>
      </c>
      <c r="Y28" s="14">
        <v>44704310.765839994</v>
      </c>
      <c r="Z28" s="3" t="s">
        <v>42</v>
      </c>
    </row>
    <row r="29" spans="1:26" s="7" customFormat="1" x14ac:dyDescent="0.35">
      <c r="A29" s="4"/>
      <c r="B29" s="4" t="s">
        <v>36</v>
      </c>
      <c r="C29" s="13">
        <v>2779</v>
      </c>
      <c r="D29" s="10">
        <v>707375</v>
      </c>
      <c r="E29" s="10">
        <v>652945</v>
      </c>
      <c r="F29" s="10">
        <v>1360320</v>
      </c>
      <c r="G29" s="10">
        <v>4994.0598538934091</v>
      </c>
      <c r="H29" s="10">
        <v>4566.4897061265156</v>
      </c>
      <c r="I29" s="10">
        <v>9560.5495600199229</v>
      </c>
      <c r="J29" s="10">
        <v>1773.0989540096296</v>
      </c>
      <c r="K29" s="10">
        <v>871.35148597044667</v>
      </c>
      <c r="L29" s="6">
        <v>2644.4504399800762</v>
      </c>
      <c r="M29" s="6">
        <v>12205</v>
      </c>
      <c r="N29" s="6">
        <f>F29/40</f>
        <v>34008</v>
      </c>
      <c r="O29" s="6">
        <v>19400</v>
      </c>
      <c r="P29" s="5">
        <f t="shared" si="1"/>
        <v>21803</v>
      </c>
      <c r="Q29" s="6">
        <v>9700</v>
      </c>
      <c r="R29" s="10">
        <v>6147</v>
      </c>
      <c r="S29" s="10">
        <v>3553</v>
      </c>
      <c r="T29" s="10">
        <v>187</v>
      </c>
      <c r="U29" s="10">
        <v>44</v>
      </c>
      <c r="V29" s="10">
        <v>71</v>
      </c>
      <c r="W29" s="10">
        <v>28</v>
      </c>
      <c r="X29" s="10">
        <v>9370</v>
      </c>
      <c r="Y29" s="15">
        <v>1130383589.98224</v>
      </c>
      <c r="Z29" s="3" t="s">
        <v>42</v>
      </c>
    </row>
    <row r="30" spans="1:26" x14ac:dyDescent="0.35">
      <c r="J30" s="8"/>
    </row>
  </sheetData>
  <mergeCells count="11">
    <mergeCell ref="Z4:Z5"/>
    <mergeCell ref="A2:Z2"/>
    <mergeCell ref="T4:W4"/>
    <mergeCell ref="N4:S4"/>
    <mergeCell ref="A1:X1"/>
    <mergeCell ref="Y4:Y5"/>
    <mergeCell ref="G4:I4"/>
    <mergeCell ref="J4:L4"/>
    <mergeCell ref="G3:I3"/>
    <mergeCell ref="J3:L3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2025-03-31T17:09:28Z</dcterms:created>
  <dcterms:modified xsi:type="dcterms:W3CDTF">2025-03-31T20:48:14Z</dcterms:modified>
</cp:coreProperties>
</file>